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035"/>
  </bookViews>
  <sheets>
    <sheet name="Мероприятия" sheetId="15" r:id="rId1"/>
    <sheet name="Индикаторы" sheetId="16" r:id="rId2"/>
    <sheet name="Лист1" sheetId="17" r:id="rId3"/>
  </sheets>
  <definedNames>
    <definedName name="_xlnm._FilterDatabase" localSheetId="0" hidden="1">Мероприятия!$A$9:$P$28</definedName>
  </definedNames>
  <calcPr calcId="162913"/>
</workbook>
</file>

<file path=xl/calcChain.xml><?xml version="1.0" encoding="utf-8"?>
<calcChain xmlns="http://schemas.openxmlformats.org/spreadsheetml/2006/main">
  <c r="D22" i="17" l="1"/>
  <c r="C22" i="17"/>
  <c r="D21" i="17"/>
  <c r="C21" i="17"/>
  <c r="D20" i="17"/>
  <c r="C20" i="17"/>
  <c r="H18" i="17"/>
  <c r="H23" i="17" s="1"/>
  <c r="G18" i="17"/>
  <c r="G23" i="17" s="1"/>
  <c r="F18" i="17"/>
  <c r="E18" i="17"/>
  <c r="D17" i="17"/>
  <c r="C17" i="17"/>
  <c r="D16" i="17"/>
  <c r="C16" i="17"/>
  <c r="D15" i="17"/>
  <c r="C15" i="17"/>
  <c r="D14" i="17"/>
  <c r="C14" i="17"/>
  <c r="D13" i="17"/>
  <c r="C13" i="17"/>
  <c r="D12" i="17"/>
  <c r="C12" i="17"/>
  <c r="D11" i="17"/>
  <c r="C11" i="17"/>
  <c r="D18" i="17" l="1"/>
  <c r="D23" i="17" s="1"/>
  <c r="C18" i="17"/>
  <c r="C23" i="17" s="1"/>
  <c r="E23" i="17"/>
  <c r="F23" i="17"/>
  <c r="D26" i="15"/>
  <c r="D27" i="15"/>
  <c r="C26" i="15"/>
  <c r="C27" i="15"/>
  <c r="D25" i="15"/>
  <c r="C25" i="15"/>
  <c r="D12" i="15"/>
  <c r="D13" i="15"/>
  <c r="D14" i="15"/>
  <c r="D15" i="15"/>
  <c r="D16" i="15"/>
  <c r="D17" i="15"/>
  <c r="D18" i="15"/>
  <c r="D19" i="15"/>
  <c r="D20" i="15"/>
  <c r="D21" i="15"/>
  <c r="D22" i="15"/>
  <c r="C12" i="15"/>
  <c r="C13" i="15"/>
  <c r="C14" i="15"/>
  <c r="C15" i="15"/>
  <c r="C16" i="15"/>
  <c r="C17" i="15"/>
  <c r="C18" i="15"/>
  <c r="C19" i="15"/>
  <c r="C20" i="15"/>
  <c r="C21" i="15"/>
  <c r="C22" i="15"/>
  <c r="D11" i="15"/>
  <c r="C11" i="15"/>
  <c r="E23" i="15" l="1"/>
  <c r="F23" i="15"/>
  <c r="F28" i="15" s="1"/>
  <c r="G23" i="15"/>
  <c r="G28" i="15" s="1"/>
  <c r="H23" i="15"/>
  <c r="H28" i="15" s="1"/>
  <c r="I23" i="15"/>
  <c r="I28" i="15" s="1"/>
  <c r="J23" i="15"/>
  <c r="K23" i="15"/>
  <c r="K28" i="15" s="1"/>
  <c r="L23" i="15"/>
  <c r="L28" i="15" s="1"/>
  <c r="M23" i="15"/>
  <c r="M28" i="15" s="1"/>
  <c r="N23" i="15"/>
  <c r="N28" i="15" s="1"/>
  <c r="D23" i="15" l="1"/>
  <c r="D28" i="15" s="1"/>
  <c r="C23" i="15"/>
  <c r="C28" i="15" s="1"/>
  <c r="E28" i="15"/>
  <c r="J28" i="15"/>
</calcChain>
</file>

<file path=xl/sharedStrings.xml><?xml version="1.0" encoding="utf-8"?>
<sst xmlns="http://schemas.openxmlformats.org/spreadsheetml/2006/main" count="201" uniqueCount="108">
  <si>
    <t>Наименование мероприятия (объекта)</t>
  </si>
  <si>
    <t>Всего</t>
  </si>
  <si>
    <t>План</t>
  </si>
  <si>
    <t>Факт</t>
  </si>
  <si>
    <t>Федеральный бюджет</t>
  </si>
  <si>
    <t xml:space="preserve">План </t>
  </si>
  <si>
    <t>Республиканский бюджет</t>
  </si>
  <si>
    <t>Предусмотрено программой</t>
  </si>
  <si>
    <t>Предусмотрено уточненной бюджетной росписью на отчетный период</t>
  </si>
  <si>
    <t>Внебюджетные источники</t>
  </si>
  <si>
    <t>Местные бюджеты</t>
  </si>
  <si>
    <t>Фактический результат выполнения мероприятий (в отчетном периоде и нарастающим итогом с начала года)</t>
  </si>
  <si>
    <t>Примечание</t>
  </si>
  <si>
    <t>№ п/п</t>
  </si>
  <si>
    <t>Объемы финансирования (тыс.руб)</t>
  </si>
  <si>
    <t>Исполнено</t>
  </si>
  <si>
    <t>Адаптация     объектов  культуры к обслуживанию инвалидов:</t>
  </si>
  <si>
    <t>2.3.</t>
  </si>
  <si>
    <t>Создание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t>
  </si>
  <si>
    <t>Минмолодежи РТ</t>
  </si>
  <si>
    <t>Минкультура РТ</t>
  </si>
  <si>
    <t>Создание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образовательным программам) условий для получения детьми-инвалидами качественного образования</t>
  </si>
  <si>
    <t>Минобрнауки РТ</t>
  </si>
  <si>
    <t>Проведение республиканских спортивных соревнований, физкультурно-оздоровительных мероприятий среди инвалидов и лиц с ограниченными возможностями</t>
  </si>
  <si>
    <t>Минтруд РТ</t>
  </si>
  <si>
    <t>Проведение совместных мероприятий инвалидов и их сверстников, не имеющих инвалидности (фестивали, конкурсы, выставки, спартакиады, молодежные лагеря, форумы и др.)</t>
  </si>
  <si>
    <t>5.3.</t>
  </si>
  <si>
    <t>Направление для участия в региональных и всероссийских культурно-массовых, спортивных мероприятиях</t>
  </si>
  <si>
    <t>Всего по Программе</t>
  </si>
  <si>
    <t>Приобретение адаптивного оборудования для инвалидов</t>
  </si>
  <si>
    <t>Организация дополнительного профессионального образования специалистов лечебно-профилактических организаций, организаций социальной защиты, образования, культуры и спорта, а также представителей общественных организаций инвалидов</t>
  </si>
  <si>
    <t>Проведение республиканских социально занчимых мероприятий, направленных на интеграцию в общество инвалидов, семей с детьми-инвалидами (декада инвалидов, спортивные мероприятия, слеты, фестивали, конкурсы, семинары, конференции)</t>
  </si>
  <si>
    <t xml:space="preserve">Приложение № 4
К Порядку разработки, реализации 
и оценки эффективности 
государственных программ 
Республики Тыва
</t>
  </si>
  <si>
    <t>Создание и ведение информационного банка данных и карты доступности объектов социальной и транспортной инфраструктуры</t>
  </si>
  <si>
    <t>Возмещение расходов автотранспортных организаций по осуществлению льготного проезда отдельных категорий граждан</t>
  </si>
  <si>
    <t>2.10.</t>
  </si>
  <si>
    <t>2.11.</t>
  </si>
  <si>
    <t>1.3.</t>
  </si>
  <si>
    <t>2.15.</t>
  </si>
  <si>
    <t>2.14.</t>
  </si>
  <si>
    <t xml:space="preserve"> Организация диспетчерских центров связи для глухих с целью оказания экстренной и иной социальной помощи</t>
  </si>
  <si>
    <t>2.17.</t>
  </si>
  <si>
    <t>3.1.</t>
  </si>
  <si>
    <t>3.4.</t>
  </si>
  <si>
    <t>3.5.</t>
  </si>
  <si>
    <t>Подпрограмма 1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</si>
  <si>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 xml:space="preserve">Подпрограмма 2 "Формирование системы комплексной реабилитации и абилитации инвалидов, в том числе детей-инвалидов" </t>
  </si>
  <si>
    <t>Оснащение организаций социального обслуживания, осуществляющих социальную реабилитацию инвалидов, в том числе детей-инвалидов, реабилитационным и абилитационным оборудованием, компьютерной техникой и оргтехникой</t>
  </si>
  <si>
    <t>4.9.</t>
  </si>
  <si>
    <t xml:space="preserve"> Обучение специалистов организаций социального обслуживания в целях оказания услуг по обучению инвалидов и членов семьи навыкам ухода, подбору и пользованию техническими средствами реабилитации, реабилитационным навыкам, а также обучение слепоглухих инвалидов пользованию коммуникационными приборами и средствами коммуникации</t>
  </si>
  <si>
    <t>4.24.</t>
  </si>
  <si>
    <t>Итого по Подпрограмме 2</t>
  </si>
  <si>
    <t>Итого по Подпрограмме 1</t>
  </si>
  <si>
    <t>Утверждено на 2019 год</t>
  </si>
  <si>
    <t>Запланировано проведение мероприятий в рамках Декады инвалидов в ноябре- декабре 2019 года</t>
  </si>
  <si>
    <t xml:space="preserve">Сопровождение деятельности созданого диспетчерского пункта связи для глухих по ул. Лопсанчапа 27/2, кв.4. Предоставлена субсидия обществу глухих. </t>
  </si>
  <si>
    <t>наименование показателя</t>
  </si>
  <si>
    <t>ед. изм</t>
  </si>
  <si>
    <t>план на 2019</t>
  </si>
  <si>
    <t>факт 2019</t>
  </si>
  <si>
    <t>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t>
  </si>
  <si>
    <t>%</t>
  </si>
  <si>
    <t>Доля приоритетных объектов, доступных для инвалидов и других МГН в сфере социальной защиты, в общем количестве приоритетных объектов в сфере социальной защиты</t>
  </si>
  <si>
    <t>Доля приоритетных объектов органов службы занятости, доступных для инвалидов и других МГН, в общем количестве объектов службы занятости</t>
  </si>
  <si>
    <t>Доля приоритетных объектов, доступных для инвалидов и других МГН в сфере здравоохранения, в общем количестве приоритетных объектов в сфере здравоохранения</t>
  </si>
  <si>
    <t>Доля приоритетных объектов, доступных для инвалидов и других МГН в сфере культуры, в общем количестве приоритетных объектов в сфере культуры</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</si>
  <si>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других МГН в парке этого подвижного состава</t>
  </si>
  <si>
    <t>Доля приоритетных объектов транспортной инфраструктуры, доступных для инвалидов и других МГН, в общем количестве приоритетных объектов транспортной инфраструктуры</t>
  </si>
  <si>
    <t>Доля приоритетных объектов, доступных для инвалидов и других МГН в сфере физической культуры и спорта, в общем количестве приоритетных объектов в сфере физической культуры и спорта</t>
  </si>
  <si>
    <t>Доля детей-инвалидов, которым созданы условия для получения качественного общего образования, в общей численности детей-инвалидов школьного возраста</t>
  </si>
  <si>
    <t>Доля детей-инвалидов в возрасте от 5 до 18 лет, получающих дополнительное образование, в общей численности детей-инвалидов данного возраста</t>
  </si>
  <si>
    <t>Доля дошкольных образовательных организаций, в которых создана универсальная безбарьерная среда для инклюзивного образования детей-инвалидов, детей с ограниченными возможностями здоровья, в общем количестве дошкольных образовательных организаций</t>
  </si>
  <si>
    <t>Доля детей-инвалидов в возрасте от 1,5 до 7 лет, охваченных дошкольным образованием, в общей численности детей-инвалидов данного возраста</t>
  </si>
  <si>
    <t>Доля общеобразовательных организаций, в которых создана универсальная безбарьерная среда для инклюзивного образования детей инвалидов, в общем количестве общеобразовательных организаций в субъекте Республики Тыва</t>
  </si>
  <si>
    <t>Доля образовательных организаций, в которых созданы условия для получения детьми-инвалидами качественного образования, в общем количестве образовательных организаций в Республике Тыва</t>
  </si>
  <si>
    <t>Доля инвалидов, принятых на обучение по программам среднего профессионального образования (по отношению к предыдущему году)</t>
  </si>
  <si>
    <t>Доля выпускников-инвалидов 9 и 11 классов, охваченных профориетационной работой, в общей численности выпускников-инвалидов</t>
  </si>
  <si>
    <t>Доля студентов из числа инвалидов, обучающихся по программам среднего профессионального образования, выбывших по причине академической неуспеваемости</t>
  </si>
  <si>
    <t>Доля инвалидов, положительно оценивающих отношение населения к проблемам инвалидов, в общей численности опрошенных инвалидов</t>
  </si>
  <si>
    <t>Доля инвалидов, лиц с ограниченными возможностями здоровья и инвалидов от 6 до 18 лет, систематически занимающихся физической культурой и спортом, в общей численности этой категории населения</t>
  </si>
  <si>
    <t>Доля инвалидов, в отношении которых осуществлялись мероприятия по реабилитации и (или) абилитации, в общей численности инвалидов Республики Тыва, имеющих такие рекомендации в индивидуальной программе реабилитации или абилитации (взрослые)</t>
  </si>
  <si>
    <t>Доля инвалидов, в отношении которых осуществлялись мероприятия по реабилитации и (или) абилитации, в общей численности инвалидов Республики Тыва, имеющих такие рекомендации в индивидуальной программе реабилитации или абилитации (дети)</t>
  </si>
  <si>
    <t>Доля детей целевой группы, получивших услуги ранней помощи, в общем количестве детей Республики Тыва, нуждающихся в получении таких услуг</t>
  </si>
  <si>
    <t>Доля занятых инвалидов трудоспособного возраста в общей численности инвалидов трудоспособного возраста Республики Тыва</t>
  </si>
  <si>
    <t>Доля трудоустроенных инвалидов в общей численности инвалидов субъекта Российской Федерации,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органы службы занятости Республики Тыва в отчетный период</t>
  </si>
  <si>
    <t>Доля трудоустроенных инвалидов в общей численности выпускников-инвалидов профессиональных образовательных организаций, обратившихся в органы службы занятости Республики Тыва</t>
  </si>
  <si>
    <t>Доля трудоустроенных инвалидов в общей численности граждан субъекта Российской Федерации, впервые признанных инвалидами и обратившихся в органы службы занятости Республики Тыва</t>
  </si>
  <si>
    <t>Доля реабилитационных организаций, подлежащих включению в систему комплексной реабилитации и абилитации инвалидов, в том числе детей-инвалидов, субъекта Российской Федерации, в общем числе реабилитационных организаций, расположенных на территории Республики Тыва</t>
  </si>
  <si>
    <t>Доля семей Республики Тыва, включенных в программы ранней помощи, удовлетворенных качеством услуг ранней помощи</t>
  </si>
  <si>
    <t>Доля специалистов в Республике Тыва,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в республике</t>
  </si>
  <si>
    <t>Численность семей, воспитывающих детей в возрасте до 3-х лет с отклонениями в развитии и здоровье, находящихся в социальном сопровождении (единиц)</t>
  </si>
  <si>
    <t>Доля социально ориентированных некоммерческих организаций, включенных в систему комплексной реабилитации и абилитации инвалидов, в том числе детей-инвалидов, от общего количества социально ориентированных некоммерческих организаций, расположенных на территории Республики Тыва</t>
  </si>
  <si>
    <t>Доля организаций, которые осуществляют внедрение технологий по сопровождаемому проживанию инвалидов, в общей численности учреждений, осуществляющих реабилитацию и абилитацию инвалидов, детей-инвалидов, а также предоставляющих услуги "ранней помощи"</t>
  </si>
  <si>
    <t>Информация о ходе реализации государственной программы "Доступная среда" на 2016-2020 гг." за 2019 год (на 15 января 2020 года)</t>
  </si>
  <si>
    <t xml:space="preserve">На создание базовой профессиональной образовательной организации, обеспечивающей поддержку функционирования региональных систем инклюзивного среднего профессионального образования инвалидов, объем субсидии в 2019 г. составляет 6,01 млн. рублей, в том числе из федерального бюджета 5,71 млн. рублей, из республиканского бюджета – 0,30 млн. рублей. Средства направлены на создание базовой профессиональной организации, обеспечивающей поддержку функционирования региональных систем инклюзивного среднего профессионального образования инвалидов, на базе ГБПОУ РТ «Тувинский техникум предпринимательства».
Кассовый расход произведен 100% по всем заключенным контрактам на сумму 6012,5 тыс. рублей. За счет средств субсидии: (приобретены оборудования - 5498,2 тыс. рублей; приобретены научная, методическая литература - 324,3 тыс. рублей; повышение квалификации - 190,0 тыс. рублей.
</t>
  </si>
  <si>
    <t xml:space="preserve">В 2017 году была разработана и установлена информационная система «Предоставления информации о доступности для инвалидов и лиц с ограничениями жизнедеятельности объектов социальной инфраструктуры на карте Республики Тыва «Доступная среда»», которая доступна по ссылке на сайте «Доступная среда Республика Тыва» http://dostupno.rtyva.ru. В 2019 году финансрование на содержание даной информационной системы не потребовалась.   </t>
  </si>
  <si>
    <t>в 2019 г. выделяется субсидия в объеме 2531,0  млн. рублей, софинансирование из республиканского бюджета – 133,2 тыс. рублей. Данные средства планируется направить на оздание условий для получения качественного образования детьми-инвалидами в 5 дошкольных образовательных организациях. , в том числе: детский сад комбинированного вида № 2 "Сказка" г. Шагонар"Улуг-Хемский кожуун Республики Тыва;   детский сад "Золотой ключик" села Бай-Хаак Тандинского кожууна Республики Тыва;-  детский сад комбинированного вида № 2 "Чечек" с. Мугур-Аксы "Монгун-Тайгинский кожуун Республики Тыва", г. Кызыл - МДОУ № 38.  Кассовое исполнение составило в сумме 2664,2 тыс. рублей или 100% от планируемого объема.</t>
  </si>
  <si>
    <t>В текущем 2019 году планировалось обучить 2 человек в качестве экспетров по доступной среде, в связи с тем, что члены Региональног отделения Всероссийского общества инвалидов обучилиь за счет собственных средств, не потребовались средства из республиканского бюджета.</t>
  </si>
  <si>
    <t xml:space="preserve">В рамках декады инвалидов, проведены мероприятия республиканского уровня, в том числе Республиканская спартакиада среди лиц с ограниченными возможностями здоровья на базе спортивного комплексе имени Ивана Ярыгина 3 декабря под руководством Министерство спорта Республики Тыва, Министерство труда и социальной политики Республики Тыва при поддержке РГБУ «Центр спортивной подготовки сборных команд Республики Тыва», ГБУ РТ «Спортивная школа по адаптивному спорту» и Тувинской республиканской организации Всероссийского общества инвалидов, Всероссийского общества слепых и Всероссийского общества глухих.
Всего в Спартакиаде приняли участие более 170 спортсменов с различными ограничениями по здоровью по 6 видам соревнований, в том числе дартсу, шахматам, шашкам, настольному теннису, армрестлингу и езде на бытовых колясках..). Также в  г. Кызыле также проводится конкурсная программа «Мы вместе», специально организованная для детей-инвалидов в гранд-холле «Столичный». Всего на мероприятии приняли участие 25 семей, имеющих детей-инвалидов. Организаторами мероприятия являлись Уполномоченного по правам ребенка в РТ Россовой О.В., председатель городского общества инвалидов Седип А.Д, департамент социальной политики Мэрии г.Кызыла Вусатой Е.Т. и Центра социальной помощи семье и детям г.Кызыла Сарыглар О.Б. при поддержке ИП Тинмей С.К. - Грант -холл "Столичный»  за предоставление помещения для мероприятия. Министерством труда и социальной политики Республики Тыва 7 декабря, при поддержке Министерства культуры Республики Тыва, Министерства образования Республики Тыва, Министерства здравоохранения Республики Тыва, Отделения Пенсионного фонда по Республике Тыва, Медико-социальной экспертизы, Отделения Фонда социального страхования по Республике Тыва проведен Фестиваль творчества инвалидов на базе Центра развития тувинской традиционной культуры и ремесел, в конкурсной программе участие приняли 33 инвалида по слуху, зрению, общему заболеванию. Кроме  5 коллективов от Регионального отделения Всероссийского общества слепых, Регионального отделения Всероссийского общества глухих, Регионального отделения Всероссийского общества инвалидов, активное участие приняли получатели социальных услуг, проживающих в Хайыраканском дома-интернате с психоневрологическим отделением, Кызылском и Дургенском домах-интернатах. 
По итогам конкурсного отбора обладателями Гран-При стали танцевальный ансамбль «Чуткул» (инвалиды с поражением опорно-двигательного аппарата), которые являются одновременно получателями социальных услуг Республиканского центра «Поддержка». 
Также дипломантами конкурса стали по номинациям «Танцевальное искусство» семейная пара активисты регионального отделения общества инвалидов Артем и Рада Хертек с тувинским танцем, «Исполнительное искусство» Ынаалай Оттук член регионального отделения общества слепых с песней «Оглерим», «Театральное искусство» Монгуш Дарташ, получатель социальных услуг Кызылского дома-интерната.      Отдельной номинации «Лучшая песня на русском жестовом языке» удостоились дуэт Регина Ондар и Мерген-Херел Ананды с песней «Нас бьют, мы летаем» из репертуара певицы Наргиз. Все участники Фестиваля награждены ценными и денежными призами, а также сертификатами от частных предпринимателей Снежана Сергеевна Шарахоо и Торговый дом «Олчей» Нурсат Ольга Начын-ооловна.   
</t>
  </si>
  <si>
    <t xml:space="preserve">Профинансированы расходя на проезд членов общества слепых в г. Кемерово для выступления на межрегиональном этапе фестиваля "Солют Победы", также членов регионального отделения "Всероссийского обешства слепых" в г. Москву, а также сленов Регионального отделения "Всероссийского общества инвалидов" в г. Тюмень.   </t>
  </si>
  <si>
    <t xml:space="preserve">19-20 сентября 2019 года Тувинская РО ВОС совместно с Министерством спорта РТ, Министерством труда и социальной политики РТ и Мэрией г. Кызыла провели 12 республиканскую летнюю спартакиаду инвалидов по зрению "Современная мозайка". Общее количество инвалидов по зрению, принимавших участие на мероприятиях более 70 человек, не считая сопровождающих. Соревнования проводились по следующим видам: шахматы среди мужчин, шашки среди женщин, настольный теннис для слепых "Шоудаун" среди мужчин, настольный теннис для слепых "Шоудаун" среди женщин, армрестлинг среди мужчин (весовые категории: до 80 кг и свыше 80 кг), армрестлинг среди женщин (весовые категории: до 70 кг и свыше 70 кг), бег на 100 метров среди мужчин (возрастные категории: до 40 лет, от 40 до 60 лет, от 60 лет и старше), бег на 60 метров среди женщин (возрастные категории: до 40 лет, от 40 до 60 лет, от 60 лет и старше), прыжки в длину с места среди мужчин (возрастные категории: до 40 лет, от 40 до 60 лет, от 60 лет и старше), прыжки в длину с места среди женщин (возрастные категории: до 40 лет, от 40 до 60 лет, от 60 лет и старше), бросание мяча среди мужчин, бросание мяча среди женщин. Также 3 декабря состоялась Спартакиада среди лиц с ограниченными возможностями, посвященная Международному дню инвалидов На базе спортивного комплексе имени Ивана Ярыгина под руководством Министерство спорта Республики Тыва, Министерство труда и социальной политики Республики Тыва при поддержке РГБУ «Центр спортивной подготовки сборных команд Республики Тыва», ГБУ РТ «Спортивная школа по адаптивному спорту» и Тувинской республиканской организации Всероссийского общества инвалидов, Всероссийского общества слепых и Всероссийского общества глухих. Всего в Спартакиаде приняли участие более 170 спортсменов с различными ограничениями по здоровью по 6 видам соревнований, в том числе дартсу, шахматам, шашкам, настольному теннису, армрестлингу и езде на бытовых колясках. Кроме команд общественных организаций инвалидов, также активное участие сборные команды муниципальных образований Республики Тыва и организаций социального обслуживания престарелых и инвалидов. Победители и призеры Спартакиады, награждены грамотами, медалями и денежными призами Министерства спорта Республики Тыва, а также ценными призами Министерства труда и социальной политики Республики Тыва. 
</t>
  </si>
  <si>
    <t xml:space="preserve">Приобретено информационное табло для отделения социальной реабилитации РЦ "Поддержка" по ул. Дружба. В октябре 2019 года заключен гос. контракт с ООО в лице директора Лежнина Алексея Владимировича на поставкцу настенного сенерного панеля на сумму 200,0 тыс. рублей.  Гос.№ 3220.  </t>
  </si>
  <si>
    <t>С 16 по 20 сентября 2019 года, в г. Иркутске проходил образовательный проект «Байкальская платформа социальной работы-2019». Министерство социального развития, опеки и попечительства Иркутской области совместно с областным государственным бюджетным учреждением дополнительного профессионального образования «Учебно-методический центр развития социального обслуживания» организовало II Байкальскую платформу социальной работы-2019 по направлению «Социальное обслуживание и социальное сопровождение граждан пожилого возраста и инвалидов: Российский и зарубежный опыт». По программе развития системы долговременного ухода на дому, в полустационарной и стационарной форме на обучение в г. Иркутск направлены начальник Управления социального развития Айланмаа Ховалыг; и.о. заведующего отделения социального обслуживания на дому Республиканского центра «Поддержка» Шораана Куулар; главный специалист по реабилитации Кызылского дома-интерната для престарелых и инвалидов Азиана Артаа. По программе сопровождаемого проживания: многообразие моделей: Елена Мартына, заведующая отделением медицинской части Буренского психоневрологического дома-интерната; Анджела Дарым-оол, старшая медицинская сестра Хайыраканского дома-интерната для престарелых и инвалидов;  Айлан Монгуш, старшая медицинская сестра Кызылского дома-интерната для престарелых и инвалидов. По программе сопровождения семей с детьми-инвалидами: от ранней помощи к комплексной реабилитации обучаются директор «Дерзиг-Аксынского психоневрологического дома-интерната с детским отделением» Миля Намзырай, главный специалист ГБУ РТ «Республиканский центр социальной помощи семье и детей» Анжела Куулар. На Байкальской платформе был представлен опыт работы Иркутской области по внедрению системы долговременного ухода на дому, в полустационарной и стационарной форме; сопровождению семей с детьми-инвалидами, от ранней помощи к комплексной реабилитации; подготовки детей из стационарных учреждений и семей к сопровождаемому проживанию.</t>
  </si>
  <si>
    <t xml:space="preserve">в Законе РТ от 23.12.2019 г. </t>
  </si>
  <si>
    <t xml:space="preserve">В 2019 году был дооборудован ГБОУ СПО «Кызылский колледжи искусств им. А.Б. Чыргал-оола». За счет средств республиканского бюджета  установлен входной пандус; были заменены входные двери в количестве 3 шт. (парадный 2 шт., запасный выход 1 шт.)
</t>
  </si>
  <si>
    <t xml:space="preserve">Приоретено оборудование  для организации социального обслуживания в виде теннисного стола для настольного тенниса </t>
  </si>
  <si>
    <t xml:space="preserve">В 2019 году заключены договора на перевозку отдельных категорий граждан между 13 муниципальными образованиями и частными перевозчиками имеющие лицензии и государственный контракт между Мэрией г. Кызыла с МУП РТ «Кызылгортранс» на оказание услуг по перевозке отдельных категорий граждан на общую сумму 2 724,2 тыс. рублей. На 1 января 2020 года выдано 5303 выдано бесплатных проездных билетов отдельным категориям граждан, кассовое исполнение сставило 2724,2 тыс. рублей или 100% от плана. </t>
  </si>
  <si>
    <t>Исполнитель Ондар Б.К. 2-13-69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</si>
</sst>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charset val="204"/>
      <scheme val="minor"/>
    </font>
    <font>
      <sz val="12"/>
      <name val="Times New Roman"/>
      <family val="1"/>
      <charset val="204"/>
    </font>
    <font>
      <b/>
      <sz val="12"/>
      <name val="Times New Roman"/>
      <family val="1"/>
      <charset val="204"/>
    </font>
    <font>
      <sz val="11"/>
      <color theme="1"/>
      <name val="Times New Roman"/>
      <family val="1"/>
      <charset val="204"/>
    </font>
    <font>
      <b/>
      <sz val="11"/>
      <color theme="1"/>
      <name val="Times New Roman"/>
      <family val="1"/>
      <charset val="204"/>
    </font>
    <font>
      <b/>
      <sz val="14"/>
      <color theme="1"/>
      <name val="Times New Roman"/>
      <family val="1"/>
      <charset val="204"/>
    </font>
    <font>
      <sz val="12"/>
      <color theme="1"/>
      <name val="Times New Roman"/>
      <family val="1"/>
      <charset val="204"/>
    </font>
    <font>
      <b/>
      <sz val="12"/>
      <color theme="1"/>
      <name val="Times New Roman"/>
      <family val="1"/>
      <charset val="204"/>
    </font>
    <font>
      <sz val="12"/>
      <color rgb="FF000000"/>
      <name val="Times New Roman"/>
      <family val="1"/>
      <charset val="204"/>
    </font>
    <font>
      <i/>
      <sz val="14"/>
      <color theme="1"/>
      <name val="Times New Roman"/>
      <family val="1"/>
      <charset val="204"/>
    </font>
    <font>
      <sz val="12"/>
      <color theme="1"/>
      <name val="Calibri"/>
      <family val="2"/>
      <charset val="204"/>
      <scheme val="minor"/>
    </font>
    <font>
      <b/>
      <sz val="12"/>
      <color theme="1"/>
      <name val="Calibri"/>
      <family val="2"/>
      <charset val="204"/>
      <scheme val="minor"/>
    </font>
    <font>
      <sz val="10"/>
      <color theme="1"/>
      <name val="Times New Roman"/>
      <family val="1"/>
      <charset val="204"/>
    </font>
    <font>
      <b/>
      <sz val="12"/>
      <color rgb="FF000000"/>
      <name val="Times New Roman"/>
      <family val="1"/>
      <charset val="204"/>
    </font>
    <font>
      <b/>
      <sz val="14"/>
      <color theme="1"/>
      <name val="Calibri"/>
      <family val="2"/>
      <charset val="204"/>
      <scheme val="minor"/>
    </font>
    <font>
      <sz val="14"/>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87">
    <xf numFmtId="0" fontId="0" fillId="0" borderId="0" xfId="0"/>
    <xf numFmtId="0" fontId="3" fillId="0" borderId="0" xfId="0" applyFont="1"/>
    <xf numFmtId="0" fontId="4" fillId="0" borderId="0" xfId="0" applyFont="1" applyAlignment="1">
      <alignment horizontal="center" vertical="center" wrapText="1"/>
    </xf>
    <xf numFmtId="0" fontId="4" fillId="0" borderId="0" xfId="0" applyFont="1" applyAlignment="1">
      <alignment horizontal="center" wrapText="1"/>
    </xf>
    <xf numFmtId="0" fontId="0" fillId="0" borderId="0" xfId="0" applyFont="1"/>
    <xf numFmtId="0" fontId="5" fillId="0" borderId="0" xfId="0" applyFont="1" applyAlignment="1">
      <alignment horizontal="center" wrapText="1"/>
    </xf>
    <xf numFmtId="0" fontId="0" fillId="0" borderId="0" xfId="0" applyFill="1"/>
    <xf numFmtId="164" fontId="5" fillId="0" borderId="0" xfId="0" applyNumberFormat="1" applyFont="1" applyAlignment="1">
      <alignment horizontal="center" wrapText="1"/>
    </xf>
    <xf numFmtId="164" fontId="4" fillId="0" borderId="0" xfId="0" applyNumberFormat="1" applyFont="1" applyAlignment="1">
      <alignment horizontal="center" vertical="center" wrapText="1"/>
    </xf>
    <xf numFmtId="164" fontId="0" fillId="0" borderId="0" xfId="0" applyNumberFormat="1"/>
    <xf numFmtId="0" fontId="6" fillId="0" borderId="0" xfId="0" applyFont="1" applyAlignment="1">
      <alignment horizontal="right"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1" fontId="7" fillId="2"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center" vertical="center" wrapText="1"/>
    </xf>
    <xf numFmtId="164" fontId="6"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1" fillId="0" borderId="2" xfId="0" applyFont="1" applyFill="1" applyBorder="1" applyAlignment="1">
      <alignment horizontal="left" vertical="top" wrapText="1"/>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0" fontId="6" fillId="0" borderId="2" xfId="0" applyFont="1" applyFill="1" applyBorder="1" applyAlignment="1">
      <alignment horizontal="left" vertical="top" wrapText="1"/>
    </xf>
    <xf numFmtId="164" fontId="6" fillId="0" borderId="1"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1" xfId="0" applyFont="1" applyBorder="1"/>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 fontId="8" fillId="0" borderId="1" xfId="0" applyNumberFormat="1" applyFont="1" applyFill="1" applyBorder="1" applyAlignment="1">
      <alignment horizontal="center" vertical="center" wrapText="1"/>
    </xf>
    <xf numFmtId="0" fontId="8" fillId="0" borderId="1" xfId="0" applyFont="1" applyFill="1" applyBorder="1" applyAlignment="1">
      <alignment vertical="top" wrapText="1"/>
    </xf>
    <xf numFmtId="164" fontId="8"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7" xfId="0" applyFont="1" applyFill="1" applyBorder="1" applyAlignment="1">
      <alignment horizontal="center" vertical="center" wrapText="1"/>
    </xf>
    <xf numFmtId="0" fontId="0" fillId="0" borderId="0" xfId="0" applyAlignment="1">
      <alignment horizontal="center" vertical="center" wrapText="1"/>
    </xf>
    <xf numFmtId="0" fontId="12" fillId="0" borderId="1" xfId="0"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Fill="1" applyBorder="1" applyAlignment="1">
      <alignment horizontal="justify" vertical="center" wrapText="1"/>
    </xf>
    <xf numFmtId="0" fontId="12" fillId="0" borderId="1" xfId="0" applyFont="1" applyBorder="1" applyAlignment="1">
      <alignment horizontal="justify" vertical="center" wrapText="1"/>
    </xf>
    <xf numFmtId="0" fontId="12" fillId="0" borderId="6" xfId="0" applyFont="1" applyBorder="1" applyAlignment="1">
      <alignment horizontal="justify" vertical="center" wrapText="1"/>
    </xf>
    <xf numFmtId="0" fontId="6"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164" fontId="13" fillId="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5" fillId="0" borderId="0" xfId="0" applyFont="1" applyAlignment="1">
      <alignment horizontal="center" wrapText="1"/>
    </xf>
    <xf numFmtId="0" fontId="7" fillId="0" borderId="1" xfId="0" applyFont="1" applyBorder="1" applyAlignment="1">
      <alignment horizontal="center" vertical="center" wrapText="1"/>
    </xf>
    <xf numFmtId="0" fontId="14" fillId="3" borderId="0" xfId="0" applyFont="1" applyFill="1"/>
    <xf numFmtId="164" fontId="6" fillId="3"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0" fontId="15" fillId="0" borderId="8" xfId="0" applyFont="1" applyFill="1" applyBorder="1" applyAlignment="1">
      <alignment wrapText="1"/>
    </xf>
    <xf numFmtId="0" fontId="9" fillId="0" borderId="8" xfId="0" applyFont="1" applyFill="1" applyBorder="1" applyAlignment="1">
      <alignment wrapText="1"/>
    </xf>
    <xf numFmtId="0" fontId="0" fillId="0" borderId="8" xfId="0" applyBorder="1" applyAlignment="1"/>
    <xf numFmtId="0" fontId="7"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7" fillId="0" borderId="3"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5" fillId="0" borderId="0" xfId="0" applyFont="1" applyAlignment="1">
      <alignment horizont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abSelected="1" zoomScale="60" zoomScaleNormal="60" workbookViewId="0">
      <selection activeCell="T14" sqref="T14"/>
    </sheetView>
  </sheetViews>
  <sheetFormatPr defaultRowHeight="15" x14ac:dyDescent="0.25"/>
  <cols>
    <col min="2" max="2" width="45.42578125" style="4" customWidth="1"/>
    <col min="3" max="3" width="13.140625" customWidth="1"/>
    <col min="4" max="4" width="10.85546875" customWidth="1"/>
    <col min="5" max="5" width="12.5703125" customWidth="1"/>
    <col min="6" max="6" width="10.5703125" customWidth="1"/>
    <col min="7" max="7" width="21" customWidth="1"/>
    <col min="8" max="8" width="18.5703125" customWidth="1"/>
    <col min="9" max="9" width="20.42578125" customWidth="1"/>
    <col min="10" max="10" width="14.42578125" style="9" customWidth="1"/>
    <col min="15" max="15" width="106.7109375" customWidth="1"/>
    <col min="16" max="16" width="22.28515625" customWidth="1"/>
  </cols>
  <sheetData>
    <row r="1" spans="1:16" ht="94.5" x14ac:dyDescent="0.25">
      <c r="O1" s="10" t="s">
        <v>32</v>
      </c>
    </row>
    <row r="3" spans="1:16" ht="18.75" x14ac:dyDescent="0.3">
      <c r="B3" s="79" t="s">
        <v>93</v>
      </c>
      <c r="C3" s="79"/>
      <c r="D3" s="79"/>
      <c r="E3" s="79"/>
      <c r="F3" s="79"/>
      <c r="G3" s="79"/>
      <c r="H3" s="79"/>
      <c r="I3" s="79"/>
      <c r="J3" s="79"/>
      <c r="K3" s="79"/>
      <c r="L3" s="79"/>
      <c r="M3" s="79"/>
      <c r="N3" s="79"/>
      <c r="O3" s="79"/>
      <c r="P3" s="79"/>
    </row>
    <row r="4" spans="1:16" ht="18.75" x14ac:dyDescent="0.3">
      <c r="B4" s="5"/>
      <c r="C4" s="5"/>
      <c r="D4" s="5"/>
      <c r="E4" s="5"/>
      <c r="F4" s="5"/>
      <c r="G4" s="5"/>
      <c r="H4" s="5"/>
      <c r="I4" s="5"/>
      <c r="J4" s="7"/>
      <c r="K4" s="5"/>
      <c r="L4" s="5"/>
      <c r="M4" s="5"/>
      <c r="N4" s="5"/>
      <c r="O4" s="5"/>
      <c r="P4" s="5"/>
    </row>
    <row r="5" spans="1:16" x14ac:dyDescent="0.25">
      <c r="B5" s="3"/>
      <c r="C5" s="3"/>
      <c r="D5" s="3"/>
      <c r="E5" s="3"/>
      <c r="F5" s="3"/>
      <c r="G5" s="3"/>
      <c r="H5" s="3"/>
      <c r="I5" s="3"/>
      <c r="J5" s="8"/>
      <c r="K5" s="3"/>
      <c r="L5" s="3"/>
      <c r="M5" s="3"/>
      <c r="N5" s="3"/>
      <c r="O5" s="2"/>
      <c r="P5" s="1"/>
    </row>
    <row r="6" spans="1:16" ht="15.75" x14ac:dyDescent="0.25">
      <c r="A6" s="80" t="s">
        <v>13</v>
      </c>
      <c r="B6" s="81" t="s">
        <v>0</v>
      </c>
      <c r="C6" s="80" t="s">
        <v>14</v>
      </c>
      <c r="D6" s="80"/>
      <c r="E6" s="80"/>
      <c r="F6" s="80"/>
      <c r="G6" s="80"/>
      <c r="H6" s="80"/>
      <c r="I6" s="80"/>
      <c r="J6" s="80"/>
      <c r="K6" s="80"/>
      <c r="L6" s="80"/>
      <c r="M6" s="80"/>
      <c r="N6" s="80"/>
      <c r="O6" s="80" t="s">
        <v>11</v>
      </c>
      <c r="P6" s="80" t="s">
        <v>12</v>
      </c>
    </row>
    <row r="7" spans="1:16" ht="15.75" x14ac:dyDescent="0.25">
      <c r="A7" s="80"/>
      <c r="B7" s="81"/>
      <c r="C7" s="80" t="s">
        <v>1</v>
      </c>
      <c r="D7" s="80"/>
      <c r="E7" s="80" t="s">
        <v>4</v>
      </c>
      <c r="F7" s="80"/>
      <c r="G7" s="80" t="s">
        <v>6</v>
      </c>
      <c r="H7" s="80"/>
      <c r="I7" s="80"/>
      <c r="J7" s="80"/>
      <c r="K7" s="80" t="s">
        <v>10</v>
      </c>
      <c r="L7" s="80"/>
      <c r="M7" s="80" t="s">
        <v>9</v>
      </c>
      <c r="N7" s="80"/>
      <c r="O7" s="80"/>
      <c r="P7" s="82"/>
    </row>
    <row r="8" spans="1:16" ht="142.5" customHeight="1" x14ac:dyDescent="0.25">
      <c r="A8" s="80"/>
      <c r="B8" s="81"/>
      <c r="C8" s="11" t="s">
        <v>2</v>
      </c>
      <c r="D8" s="11" t="s">
        <v>3</v>
      </c>
      <c r="E8" s="12" t="s">
        <v>5</v>
      </c>
      <c r="F8" s="12" t="s">
        <v>3</v>
      </c>
      <c r="G8" s="12" t="s">
        <v>7</v>
      </c>
      <c r="H8" s="12" t="s">
        <v>53</v>
      </c>
      <c r="I8" s="12" t="s">
        <v>8</v>
      </c>
      <c r="J8" s="13" t="s">
        <v>15</v>
      </c>
      <c r="K8" s="11" t="s">
        <v>2</v>
      </c>
      <c r="L8" s="11" t="s">
        <v>3</v>
      </c>
      <c r="M8" s="11" t="s">
        <v>5</v>
      </c>
      <c r="N8" s="11" t="s">
        <v>3</v>
      </c>
      <c r="O8" s="80"/>
      <c r="P8" s="83"/>
    </row>
    <row r="9" spans="1:16" ht="15.75" x14ac:dyDescent="0.25">
      <c r="A9" s="14"/>
      <c r="B9" s="15">
        <v>1</v>
      </c>
      <c r="C9" s="16">
        <v>2</v>
      </c>
      <c r="D9" s="16">
        <v>3</v>
      </c>
      <c r="E9" s="17">
        <v>4</v>
      </c>
      <c r="F9" s="17">
        <v>5</v>
      </c>
      <c r="G9" s="17">
        <v>6</v>
      </c>
      <c r="H9" s="17">
        <v>7</v>
      </c>
      <c r="I9" s="17">
        <v>8</v>
      </c>
      <c r="J9" s="18">
        <v>9</v>
      </c>
      <c r="K9" s="16">
        <v>10</v>
      </c>
      <c r="L9" s="16">
        <v>11</v>
      </c>
      <c r="M9" s="16">
        <v>12</v>
      </c>
      <c r="N9" s="16">
        <v>13</v>
      </c>
      <c r="O9" s="11">
        <v>14</v>
      </c>
      <c r="P9" s="16">
        <v>15</v>
      </c>
    </row>
    <row r="10" spans="1:16" ht="26.25" customHeight="1" x14ac:dyDescent="0.25">
      <c r="A10" s="73" t="s">
        <v>45</v>
      </c>
      <c r="B10" s="74"/>
      <c r="C10" s="74"/>
      <c r="D10" s="74"/>
      <c r="E10" s="74"/>
      <c r="F10" s="74"/>
      <c r="G10" s="74"/>
      <c r="H10" s="74"/>
      <c r="I10" s="74"/>
      <c r="J10" s="74"/>
      <c r="K10" s="74"/>
      <c r="L10" s="74"/>
      <c r="M10" s="74"/>
      <c r="N10" s="74"/>
      <c r="O10" s="74"/>
      <c r="P10" s="75"/>
    </row>
    <row r="11" spans="1:16" ht="170.25" customHeight="1" x14ac:dyDescent="0.25">
      <c r="A11" s="19" t="s">
        <v>37</v>
      </c>
      <c r="B11" s="20" t="s">
        <v>33</v>
      </c>
      <c r="C11" s="21">
        <f>E11+G11</f>
        <v>0</v>
      </c>
      <c r="D11" s="42">
        <f>F11+J11</f>
        <v>0</v>
      </c>
      <c r="E11" s="22">
        <v>0</v>
      </c>
      <c r="F11" s="22">
        <v>0</v>
      </c>
      <c r="G11" s="22">
        <v>0</v>
      </c>
      <c r="H11" s="22">
        <v>0</v>
      </c>
      <c r="I11" s="22">
        <v>0</v>
      </c>
      <c r="J11" s="22">
        <v>0</v>
      </c>
      <c r="K11" s="21">
        <v>0</v>
      </c>
      <c r="L11" s="21">
        <v>0</v>
      </c>
      <c r="M11" s="21">
        <v>0</v>
      </c>
      <c r="N11" s="21">
        <v>0</v>
      </c>
      <c r="O11" s="56" t="s">
        <v>95</v>
      </c>
      <c r="P11" s="14" t="s">
        <v>24</v>
      </c>
    </row>
    <row r="12" spans="1:16" s="6" customFormat="1" ht="66.75" customHeight="1" x14ac:dyDescent="0.25">
      <c r="A12" s="23" t="s">
        <v>17</v>
      </c>
      <c r="B12" s="24" t="s">
        <v>16</v>
      </c>
      <c r="C12" s="21">
        <f t="shared" ref="C12:C23" si="0">E12+G12</f>
        <v>200</v>
      </c>
      <c r="D12" s="42">
        <f t="shared" ref="D12:D23" si="1">F12+J12</f>
        <v>200</v>
      </c>
      <c r="E12" s="25">
        <v>0</v>
      </c>
      <c r="F12" s="25">
        <v>0</v>
      </c>
      <c r="G12" s="25">
        <v>200</v>
      </c>
      <c r="H12" s="25">
        <v>200</v>
      </c>
      <c r="I12" s="25">
        <v>200</v>
      </c>
      <c r="J12" s="25">
        <v>200</v>
      </c>
      <c r="K12" s="25">
        <v>0</v>
      </c>
      <c r="L12" s="25">
        <v>0</v>
      </c>
      <c r="M12" s="25">
        <v>0</v>
      </c>
      <c r="N12" s="25">
        <v>0</v>
      </c>
      <c r="O12" s="57" t="s">
        <v>104</v>
      </c>
      <c r="P12" s="26" t="s">
        <v>20</v>
      </c>
    </row>
    <row r="13" spans="1:16" s="6" customFormat="1" ht="75" customHeight="1" x14ac:dyDescent="0.25">
      <c r="A13" s="23" t="s">
        <v>35</v>
      </c>
      <c r="B13" s="24" t="s">
        <v>29</v>
      </c>
      <c r="C13" s="61">
        <f t="shared" si="0"/>
        <v>60</v>
      </c>
      <c r="D13" s="42">
        <f t="shared" si="1"/>
        <v>32.5</v>
      </c>
      <c r="E13" s="27">
        <v>0</v>
      </c>
      <c r="F13" s="27">
        <v>0</v>
      </c>
      <c r="G13" s="27">
        <v>60</v>
      </c>
      <c r="H13" s="27">
        <v>60</v>
      </c>
      <c r="I13" s="27">
        <v>60</v>
      </c>
      <c r="J13" s="27">
        <v>32.5</v>
      </c>
      <c r="K13" s="27">
        <v>0</v>
      </c>
      <c r="L13" s="27">
        <v>0</v>
      </c>
      <c r="M13" s="27">
        <v>0</v>
      </c>
      <c r="N13" s="27">
        <v>0</v>
      </c>
      <c r="O13" s="57" t="s">
        <v>105</v>
      </c>
      <c r="P13" s="26" t="s">
        <v>24</v>
      </c>
    </row>
    <row r="14" spans="1:16" s="6" customFormat="1" ht="107.25" customHeight="1" x14ac:dyDescent="0.25">
      <c r="A14" s="28" t="s">
        <v>36</v>
      </c>
      <c r="B14" s="24" t="s">
        <v>34</v>
      </c>
      <c r="C14" s="21">
        <f t="shared" si="0"/>
        <v>2724.2</v>
      </c>
      <c r="D14" s="42">
        <f t="shared" si="1"/>
        <v>2724.2</v>
      </c>
      <c r="E14" s="27">
        <v>0</v>
      </c>
      <c r="F14" s="27">
        <v>0</v>
      </c>
      <c r="G14" s="27">
        <v>2724.2</v>
      </c>
      <c r="H14" s="27">
        <v>2724.2</v>
      </c>
      <c r="I14" s="27">
        <v>2724.2</v>
      </c>
      <c r="J14" s="27">
        <v>2724.2</v>
      </c>
      <c r="K14" s="27">
        <v>0</v>
      </c>
      <c r="L14" s="27">
        <v>0</v>
      </c>
      <c r="M14" s="27">
        <v>0</v>
      </c>
      <c r="N14" s="27">
        <v>0</v>
      </c>
      <c r="O14" s="57" t="s">
        <v>106</v>
      </c>
      <c r="P14" s="26" t="s">
        <v>24</v>
      </c>
    </row>
    <row r="15" spans="1:16" ht="206.25" customHeight="1" x14ac:dyDescent="0.25">
      <c r="A15" s="40" t="s">
        <v>39</v>
      </c>
      <c r="B15" s="41" t="s">
        <v>21</v>
      </c>
      <c r="C15" s="21">
        <f t="shared" si="0"/>
        <v>2664.2</v>
      </c>
      <c r="D15" s="42">
        <f t="shared" si="1"/>
        <v>2664.2</v>
      </c>
      <c r="E15" s="27">
        <v>2531</v>
      </c>
      <c r="F15" s="27">
        <v>2531</v>
      </c>
      <c r="G15" s="27">
        <v>133.19999999999999</v>
      </c>
      <c r="H15" s="27">
        <v>133.19999999999999</v>
      </c>
      <c r="I15" s="27">
        <v>133.19999999999999</v>
      </c>
      <c r="J15" s="27">
        <v>133.19999999999999</v>
      </c>
      <c r="K15" s="27">
        <v>0</v>
      </c>
      <c r="L15" s="27">
        <v>0</v>
      </c>
      <c r="M15" s="27">
        <v>0</v>
      </c>
      <c r="N15" s="27">
        <v>0</v>
      </c>
      <c r="O15" s="57" t="s">
        <v>96</v>
      </c>
      <c r="P15" s="26" t="s">
        <v>22</v>
      </c>
    </row>
    <row r="16" spans="1:16" ht="227.25" customHeight="1" x14ac:dyDescent="0.25">
      <c r="A16" s="28" t="s">
        <v>38</v>
      </c>
      <c r="B16" s="29" t="s">
        <v>18</v>
      </c>
      <c r="C16" s="21">
        <f t="shared" si="0"/>
        <v>6012.5</v>
      </c>
      <c r="D16" s="42">
        <f t="shared" si="1"/>
        <v>6012.5</v>
      </c>
      <c r="E16" s="27">
        <v>5711.9</v>
      </c>
      <c r="F16" s="27">
        <v>5711.9</v>
      </c>
      <c r="G16" s="27">
        <v>300.60000000000002</v>
      </c>
      <c r="H16" s="27">
        <v>300.60000000000002</v>
      </c>
      <c r="I16" s="27">
        <v>300.60000000000002</v>
      </c>
      <c r="J16" s="27">
        <v>300.60000000000002</v>
      </c>
      <c r="K16" s="27">
        <v>0</v>
      </c>
      <c r="L16" s="27">
        <v>0</v>
      </c>
      <c r="M16" s="27">
        <v>0</v>
      </c>
      <c r="N16" s="27">
        <v>0</v>
      </c>
      <c r="O16" s="57" t="s">
        <v>94</v>
      </c>
      <c r="P16" s="26" t="s">
        <v>22</v>
      </c>
    </row>
    <row r="17" spans="1:16" ht="74.25" customHeight="1" x14ac:dyDescent="0.25">
      <c r="A17" s="28" t="s">
        <v>41</v>
      </c>
      <c r="B17" s="29" t="s">
        <v>40</v>
      </c>
      <c r="C17" s="61">
        <f t="shared" si="0"/>
        <v>110</v>
      </c>
      <c r="D17" s="42">
        <f t="shared" si="1"/>
        <v>110</v>
      </c>
      <c r="E17" s="27">
        <v>0</v>
      </c>
      <c r="F17" s="27">
        <v>0</v>
      </c>
      <c r="G17" s="27">
        <v>110</v>
      </c>
      <c r="H17" s="27">
        <v>110</v>
      </c>
      <c r="I17" s="27">
        <v>110</v>
      </c>
      <c r="J17" s="27">
        <v>110</v>
      </c>
      <c r="K17" s="27">
        <v>0</v>
      </c>
      <c r="L17" s="27">
        <v>0</v>
      </c>
      <c r="M17" s="27">
        <v>0</v>
      </c>
      <c r="N17" s="27">
        <v>0</v>
      </c>
      <c r="O17" s="57" t="s">
        <v>55</v>
      </c>
      <c r="P17" s="26" t="s">
        <v>24</v>
      </c>
    </row>
    <row r="18" spans="1:16" s="6" customFormat="1" ht="131.25" customHeight="1" x14ac:dyDescent="0.25">
      <c r="A18" s="28" t="s">
        <v>42</v>
      </c>
      <c r="B18" s="29" t="s">
        <v>30</v>
      </c>
      <c r="C18" s="21">
        <f t="shared" si="0"/>
        <v>0</v>
      </c>
      <c r="D18" s="42">
        <f t="shared" si="1"/>
        <v>0</v>
      </c>
      <c r="E18" s="27">
        <v>0</v>
      </c>
      <c r="F18" s="27">
        <v>0</v>
      </c>
      <c r="G18" s="27">
        <v>0</v>
      </c>
      <c r="H18" s="27">
        <v>0</v>
      </c>
      <c r="I18" s="27">
        <v>0</v>
      </c>
      <c r="J18" s="27">
        <v>0</v>
      </c>
      <c r="K18" s="27">
        <v>0</v>
      </c>
      <c r="L18" s="27">
        <v>0</v>
      </c>
      <c r="M18" s="27">
        <v>0</v>
      </c>
      <c r="N18" s="27">
        <v>0</v>
      </c>
      <c r="O18" s="58" t="s">
        <v>97</v>
      </c>
      <c r="P18" s="26" t="s">
        <v>24</v>
      </c>
    </row>
    <row r="19" spans="1:16" ht="126.75" customHeight="1" x14ac:dyDescent="0.25">
      <c r="A19" s="28" t="s">
        <v>43</v>
      </c>
      <c r="B19" s="29" t="s">
        <v>25</v>
      </c>
      <c r="C19" s="61">
        <f t="shared" si="0"/>
        <v>130</v>
      </c>
      <c r="D19" s="42">
        <f t="shared" si="1"/>
        <v>130</v>
      </c>
      <c r="E19" s="27">
        <v>0</v>
      </c>
      <c r="F19" s="27">
        <v>0</v>
      </c>
      <c r="G19" s="27">
        <v>130</v>
      </c>
      <c r="H19" s="27">
        <v>130</v>
      </c>
      <c r="I19" s="27">
        <v>130</v>
      </c>
      <c r="J19" s="27">
        <v>130</v>
      </c>
      <c r="K19" s="27">
        <v>0</v>
      </c>
      <c r="L19" s="27">
        <v>0</v>
      </c>
      <c r="M19" s="27">
        <v>0</v>
      </c>
      <c r="N19" s="27">
        <v>0</v>
      </c>
      <c r="O19" s="58" t="s">
        <v>54</v>
      </c>
      <c r="P19" s="31" t="s">
        <v>24</v>
      </c>
    </row>
    <row r="20" spans="1:16" ht="381.75" customHeight="1" x14ac:dyDescent="0.25">
      <c r="A20" s="28" t="s">
        <v>44</v>
      </c>
      <c r="B20" s="29" t="s">
        <v>31</v>
      </c>
      <c r="C20" s="61">
        <f t="shared" si="0"/>
        <v>211.1</v>
      </c>
      <c r="D20" s="42">
        <f t="shared" si="1"/>
        <v>160.92400000000001</v>
      </c>
      <c r="E20" s="27">
        <v>0</v>
      </c>
      <c r="F20" s="27">
        <v>0</v>
      </c>
      <c r="G20" s="27">
        <v>211.1</v>
      </c>
      <c r="H20" s="27">
        <v>211.1</v>
      </c>
      <c r="I20" s="27">
        <v>211.1</v>
      </c>
      <c r="J20" s="27">
        <v>160.92400000000001</v>
      </c>
      <c r="K20" s="27">
        <v>0</v>
      </c>
      <c r="L20" s="27">
        <v>0</v>
      </c>
      <c r="M20" s="27">
        <v>0</v>
      </c>
      <c r="N20" s="27"/>
      <c r="O20" s="58" t="s">
        <v>98</v>
      </c>
      <c r="P20" s="26" t="s">
        <v>24</v>
      </c>
    </row>
    <row r="21" spans="1:16" s="6" customFormat="1" ht="132.75" customHeight="1" x14ac:dyDescent="0.25">
      <c r="A21" s="28" t="s">
        <v>26</v>
      </c>
      <c r="B21" s="29" t="s">
        <v>27</v>
      </c>
      <c r="C21" s="21">
        <f t="shared" si="0"/>
        <v>126.8</v>
      </c>
      <c r="D21" s="42">
        <f t="shared" si="1"/>
        <v>126.8</v>
      </c>
      <c r="E21" s="27">
        <v>0</v>
      </c>
      <c r="F21" s="27">
        <v>0</v>
      </c>
      <c r="G21" s="27">
        <v>126.8</v>
      </c>
      <c r="H21" s="27">
        <v>126.8</v>
      </c>
      <c r="I21" s="27">
        <v>126.8</v>
      </c>
      <c r="J21" s="27">
        <v>126.8</v>
      </c>
      <c r="K21" s="27">
        <v>0</v>
      </c>
      <c r="L21" s="27">
        <v>0</v>
      </c>
      <c r="M21" s="27">
        <v>0</v>
      </c>
      <c r="N21" s="27">
        <v>0</v>
      </c>
      <c r="O21" s="58" t="s">
        <v>99</v>
      </c>
      <c r="P21" s="26" t="s">
        <v>24</v>
      </c>
    </row>
    <row r="22" spans="1:16" s="6" customFormat="1" ht="250.5" customHeight="1" x14ac:dyDescent="0.25">
      <c r="A22" s="30" t="s">
        <v>26</v>
      </c>
      <c r="B22" s="34" t="s">
        <v>23</v>
      </c>
      <c r="C22" s="21">
        <f t="shared" si="0"/>
        <v>390.6</v>
      </c>
      <c r="D22" s="42">
        <f t="shared" si="1"/>
        <v>390.6</v>
      </c>
      <c r="E22" s="35">
        <v>0</v>
      </c>
      <c r="F22" s="35">
        <v>0</v>
      </c>
      <c r="G22" s="35">
        <v>390.6</v>
      </c>
      <c r="H22" s="35">
        <v>390.6</v>
      </c>
      <c r="I22" s="35">
        <v>390.6</v>
      </c>
      <c r="J22" s="35">
        <v>390.6</v>
      </c>
      <c r="K22" s="35">
        <v>0</v>
      </c>
      <c r="L22" s="35">
        <v>0</v>
      </c>
      <c r="M22" s="35">
        <v>0</v>
      </c>
      <c r="N22" s="35">
        <v>0</v>
      </c>
      <c r="O22" s="62" t="s">
        <v>100</v>
      </c>
      <c r="P22" s="30" t="s">
        <v>19</v>
      </c>
    </row>
    <row r="23" spans="1:16" s="6" customFormat="1" ht="136.5" customHeight="1" x14ac:dyDescent="0.25">
      <c r="A23" s="30"/>
      <c r="B23" s="32" t="s">
        <v>52</v>
      </c>
      <c r="C23" s="60">
        <f t="shared" si="0"/>
        <v>12629.4</v>
      </c>
      <c r="D23" s="59">
        <f t="shared" si="1"/>
        <v>12551.723999999998</v>
      </c>
      <c r="E23" s="33">
        <f t="shared" ref="E23:N23" si="2">SUM(E11:E22)</f>
        <v>8242.9</v>
      </c>
      <c r="F23" s="33">
        <f t="shared" si="2"/>
        <v>8242.9</v>
      </c>
      <c r="G23" s="33">
        <f t="shared" si="2"/>
        <v>4386.5</v>
      </c>
      <c r="H23" s="33">
        <f t="shared" si="2"/>
        <v>4386.5</v>
      </c>
      <c r="I23" s="33">
        <f t="shared" si="2"/>
        <v>4386.5</v>
      </c>
      <c r="J23" s="33">
        <f t="shared" si="2"/>
        <v>4308.8239999999996</v>
      </c>
      <c r="K23" s="33">
        <f t="shared" si="2"/>
        <v>0</v>
      </c>
      <c r="L23" s="33">
        <f t="shared" si="2"/>
        <v>0</v>
      </c>
      <c r="M23" s="33">
        <f t="shared" si="2"/>
        <v>0</v>
      </c>
      <c r="N23" s="33">
        <f t="shared" si="2"/>
        <v>0</v>
      </c>
      <c r="O23" s="58"/>
      <c r="P23" s="30"/>
    </row>
    <row r="24" spans="1:16" s="6" customFormat="1" ht="27" customHeight="1" x14ac:dyDescent="0.25">
      <c r="A24" s="76" t="s">
        <v>46</v>
      </c>
      <c r="B24" s="77"/>
      <c r="C24" s="77"/>
      <c r="D24" s="77"/>
      <c r="E24" s="77"/>
      <c r="F24" s="77"/>
      <c r="G24" s="77"/>
      <c r="H24" s="77"/>
      <c r="I24" s="77"/>
      <c r="J24" s="77"/>
      <c r="K24" s="77"/>
      <c r="L24" s="77"/>
      <c r="M24" s="77"/>
      <c r="N24" s="77"/>
      <c r="O24" s="77"/>
      <c r="P24" s="78"/>
    </row>
    <row r="25" spans="1:16" s="6" customFormat="1" ht="136.5" customHeight="1" x14ac:dyDescent="0.25">
      <c r="A25" s="30" t="s">
        <v>48</v>
      </c>
      <c r="B25" s="34" t="s">
        <v>47</v>
      </c>
      <c r="C25" s="35">
        <f>E25+G25</f>
        <v>200</v>
      </c>
      <c r="D25" s="42">
        <f>F25+J25</f>
        <v>200</v>
      </c>
      <c r="E25" s="35">
        <v>0</v>
      </c>
      <c r="F25" s="35">
        <v>0</v>
      </c>
      <c r="G25" s="35">
        <v>200</v>
      </c>
      <c r="H25" s="35">
        <v>200</v>
      </c>
      <c r="I25" s="35">
        <v>200</v>
      </c>
      <c r="J25" s="35">
        <v>200</v>
      </c>
      <c r="K25" s="35">
        <v>0</v>
      </c>
      <c r="L25" s="35">
        <v>0</v>
      </c>
      <c r="M25" s="35">
        <v>0</v>
      </c>
      <c r="N25" s="35">
        <v>0</v>
      </c>
      <c r="O25" s="58" t="s">
        <v>101</v>
      </c>
      <c r="P25" s="30" t="s">
        <v>24</v>
      </c>
    </row>
    <row r="26" spans="1:16" s="6" customFormat="1" ht="232.5" customHeight="1" x14ac:dyDescent="0.25">
      <c r="A26" s="30" t="s">
        <v>50</v>
      </c>
      <c r="B26" s="34" t="s">
        <v>49</v>
      </c>
      <c r="C26" s="35">
        <f t="shared" ref="C26:C27" si="3">E26+G26</f>
        <v>80</v>
      </c>
      <c r="D26" s="42">
        <f t="shared" ref="D26:D27" si="4">F26+J26</f>
        <v>63.54</v>
      </c>
      <c r="E26" s="35">
        <v>0</v>
      </c>
      <c r="F26" s="35">
        <v>0</v>
      </c>
      <c r="G26" s="35">
        <v>80</v>
      </c>
      <c r="H26" s="35">
        <v>80</v>
      </c>
      <c r="I26" s="35">
        <v>80</v>
      </c>
      <c r="J26" s="35">
        <v>63.54</v>
      </c>
      <c r="K26" s="35">
        <v>0</v>
      </c>
      <c r="L26" s="35">
        <v>0</v>
      </c>
      <c r="M26" s="35">
        <v>0</v>
      </c>
      <c r="N26" s="35">
        <v>0</v>
      </c>
      <c r="O26" s="58" t="s">
        <v>102</v>
      </c>
      <c r="P26" s="30" t="s">
        <v>24</v>
      </c>
    </row>
    <row r="27" spans="1:16" s="6" customFormat="1" ht="159" customHeight="1" x14ac:dyDescent="0.25">
      <c r="A27" s="32"/>
      <c r="B27" s="36" t="s">
        <v>51</v>
      </c>
      <c r="C27" s="33">
        <f t="shared" si="3"/>
        <v>280</v>
      </c>
      <c r="D27" s="59">
        <f t="shared" si="4"/>
        <v>258.95999999999998</v>
      </c>
      <c r="E27" s="33">
        <v>0</v>
      </c>
      <c r="F27" s="33">
        <v>0</v>
      </c>
      <c r="G27" s="33">
        <v>280</v>
      </c>
      <c r="H27" s="33">
        <v>280</v>
      </c>
      <c r="I27" s="33">
        <v>280</v>
      </c>
      <c r="J27" s="33">
        <v>258.95999999999998</v>
      </c>
      <c r="K27" s="33">
        <v>0</v>
      </c>
      <c r="L27" s="33">
        <v>0</v>
      </c>
      <c r="M27" s="33">
        <v>0</v>
      </c>
      <c r="N27" s="33">
        <v>0</v>
      </c>
      <c r="O27" s="30"/>
      <c r="P27" s="30"/>
    </row>
    <row r="28" spans="1:16" ht="32.25" customHeight="1" x14ac:dyDescent="0.25">
      <c r="A28" s="37"/>
      <c r="B28" s="38" t="s">
        <v>28</v>
      </c>
      <c r="C28" s="39">
        <f>C23+C27</f>
        <v>12909.4</v>
      </c>
      <c r="D28" s="39">
        <f t="shared" ref="D28:N28" si="5">D23+D27</f>
        <v>12810.683999999997</v>
      </c>
      <c r="E28" s="39">
        <f t="shared" si="5"/>
        <v>8242.9</v>
      </c>
      <c r="F28" s="39">
        <f t="shared" si="5"/>
        <v>8242.9</v>
      </c>
      <c r="G28" s="39">
        <f t="shared" si="5"/>
        <v>4666.5</v>
      </c>
      <c r="H28" s="39">
        <f t="shared" si="5"/>
        <v>4666.5</v>
      </c>
      <c r="I28" s="39">
        <f t="shared" si="5"/>
        <v>4666.5</v>
      </c>
      <c r="J28" s="39">
        <f t="shared" si="5"/>
        <v>4567.7839999999997</v>
      </c>
      <c r="K28" s="39">
        <f t="shared" si="5"/>
        <v>0</v>
      </c>
      <c r="L28" s="39">
        <f t="shared" si="5"/>
        <v>0</v>
      </c>
      <c r="M28" s="39">
        <f t="shared" si="5"/>
        <v>0</v>
      </c>
      <c r="N28" s="39">
        <f t="shared" si="5"/>
        <v>0</v>
      </c>
      <c r="O28" s="37"/>
      <c r="P28" s="37"/>
    </row>
    <row r="29" spans="1:16" ht="51.75" customHeight="1" x14ac:dyDescent="0.3">
      <c r="B29" s="70" t="s">
        <v>107</v>
      </c>
      <c r="C29" s="71"/>
      <c r="D29" s="72"/>
      <c r="E29" s="72"/>
    </row>
  </sheetData>
  <mergeCells count="13">
    <mergeCell ref="A10:P10"/>
    <mergeCell ref="A24:P24"/>
    <mergeCell ref="B3:P3"/>
    <mergeCell ref="A6:A8"/>
    <mergeCell ref="B6:B8"/>
    <mergeCell ref="C6:N6"/>
    <mergeCell ref="O6:O8"/>
    <mergeCell ref="P6:P8"/>
    <mergeCell ref="C7:D7"/>
    <mergeCell ref="E7:F7"/>
    <mergeCell ref="G7:J7"/>
    <mergeCell ref="K7:L7"/>
    <mergeCell ref="M7:N7"/>
  </mergeCells>
  <pageMargins left="0.25" right="0.25" top="0.75" bottom="0.75" header="0.3" footer="0.3"/>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31" workbookViewId="0">
      <selection activeCell="P33" sqref="P33:P34"/>
    </sheetView>
  </sheetViews>
  <sheetFormatPr defaultRowHeight="15" x14ac:dyDescent="0.25"/>
  <cols>
    <col min="1" max="1" width="5.28515625" customWidth="1"/>
    <col min="2" max="2" width="50" customWidth="1"/>
  </cols>
  <sheetData>
    <row r="1" spans="1:5" x14ac:dyDescent="0.25">
      <c r="A1" s="47"/>
      <c r="B1" s="47"/>
      <c r="C1" s="47"/>
      <c r="D1" s="47"/>
      <c r="E1" s="47"/>
    </row>
    <row r="2" spans="1:5" ht="28.5" x14ac:dyDescent="0.25">
      <c r="A2" s="43"/>
      <c r="B2" s="43" t="s">
        <v>56</v>
      </c>
      <c r="C2" s="43" t="s">
        <v>57</v>
      </c>
      <c r="D2" s="43" t="s">
        <v>58</v>
      </c>
      <c r="E2" s="43" t="s">
        <v>59</v>
      </c>
    </row>
    <row r="3" spans="1:5" ht="51" x14ac:dyDescent="0.25">
      <c r="A3" s="44">
        <v>1</v>
      </c>
      <c r="B3" s="45" t="s">
        <v>60</v>
      </c>
      <c r="C3" s="44" t="s">
        <v>61</v>
      </c>
      <c r="D3" s="44">
        <v>66</v>
      </c>
      <c r="E3" s="44">
        <v>66</v>
      </c>
    </row>
    <row r="4" spans="1:5" ht="51" x14ac:dyDescent="0.25">
      <c r="A4" s="44">
        <v>2</v>
      </c>
      <c r="B4" s="45" t="s">
        <v>62</v>
      </c>
      <c r="C4" s="44" t="s">
        <v>61</v>
      </c>
      <c r="D4" s="44">
        <v>75.900000000000006</v>
      </c>
      <c r="E4" s="44">
        <v>75.900000000000006</v>
      </c>
    </row>
    <row r="5" spans="1:5" ht="38.25" x14ac:dyDescent="0.25">
      <c r="A5" s="44">
        <v>3</v>
      </c>
      <c r="B5" s="45" t="s">
        <v>63</v>
      </c>
      <c r="C5" s="44" t="s">
        <v>61</v>
      </c>
      <c r="D5" s="44">
        <v>83.3</v>
      </c>
      <c r="E5" s="44">
        <v>83.3</v>
      </c>
    </row>
    <row r="6" spans="1:5" ht="38.25" x14ac:dyDescent="0.25">
      <c r="A6" s="44">
        <v>4</v>
      </c>
      <c r="B6" s="45" t="s">
        <v>64</v>
      </c>
      <c r="C6" s="44" t="s">
        <v>61</v>
      </c>
      <c r="D6" s="44">
        <v>33.299999999999997</v>
      </c>
      <c r="E6" s="44">
        <v>65</v>
      </c>
    </row>
    <row r="7" spans="1:5" ht="38.25" x14ac:dyDescent="0.25">
      <c r="A7" s="44">
        <v>5</v>
      </c>
      <c r="B7" s="45" t="s">
        <v>65</v>
      </c>
      <c r="C7" s="44" t="s">
        <v>61</v>
      </c>
      <c r="D7" s="44">
        <v>88.2</v>
      </c>
      <c r="E7" s="44">
        <v>88.2</v>
      </c>
    </row>
    <row r="8" spans="1:5" ht="51" x14ac:dyDescent="0.25">
      <c r="A8" s="44">
        <v>6</v>
      </c>
      <c r="B8" s="45" t="s">
        <v>66</v>
      </c>
      <c r="C8" s="44" t="s">
        <v>61</v>
      </c>
      <c r="D8" s="44">
        <v>14.2</v>
      </c>
      <c r="E8" s="44">
        <v>12</v>
      </c>
    </row>
    <row r="9" spans="1:5" ht="51" x14ac:dyDescent="0.25">
      <c r="A9" s="44">
        <v>7</v>
      </c>
      <c r="B9" s="45" t="s">
        <v>67</v>
      </c>
      <c r="C9" s="44" t="s">
        <v>61</v>
      </c>
      <c r="D9" s="44">
        <v>62.9</v>
      </c>
      <c r="E9" s="44">
        <v>62.9</v>
      </c>
    </row>
    <row r="10" spans="1:5" ht="51" x14ac:dyDescent="0.25">
      <c r="A10" s="44">
        <v>8</v>
      </c>
      <c r="B10" s="45" t="s">
        <v>68</v>
      </c>
      <c r="C10" s="44" t="s">
        <v>61</v>
      </c>
      <c r="D10" s="44">
        <v>78.599999999999994</v>
      </c>
      <c r="E10" s="44">
        <v>78</v>
      </c>
    </row>
    <row r="11" spans="1:5" ht="38.25" x14ac:dyDescent="0.25">
      <c r="A11" s="44">
        <v>9</v>
      </c>
      <c r="B11" s="45" t="s">
        <v>69</v>
      </c>
      <c r="C11" s="44" t="s">
        <v>61</v>
      </c>
      <c r="D11" s="44">
        <v>99</v>
      </c>
      <c r="E11" s="44">
        <v>99</v>
      </c>
    </row>
    <row r="12" spans="1:5" ht="38.25" x14ac:dyDescent="0.25">
      <c r="A12" s="44">
        <v>10</v>
      </c>
      <c r="B12" s="45" t="s">
        <v>70</v>
      </c>
      <c r="C12" s="44" t="s">
        <v>61</v>
      </c>
      <c r="D12" s="44">
        <v>45</v>
      </c>
      <c r="E12" s="44">
        <v>45</v>
      </c>
    </row>
    <row r="13" spans="1:5" ht="63.75" x14ac:dyDescent="0.25">
      <c r="A13" s="44">
        <v>11</v>
      </c>
      <c r="B13" s="45" t="s">
        <v>71</v>
      </c>
      <c r="C13" s="44" t="s">
        <v>61</v>
      </c>
      <c r="D13" s="44">
        <v>18</v>
      </c>
      <c r="E13" s="44">
        <v>18</v>
      </c>
    </row>
    <row r="14" spans="1:5" ht="38.25" x14ac:dyDescent="0.25">
      <c r="A14" s="44">
        <v>12</v>
      </c>
      <c r="B14" s="45" t="s">
        <v>72</v>
      </c>
      <c r="C14" s="44" t="s">
        <v>61</v>
      </c>
      <c r="D14" s="44">
        <v>95</v>
      </c>
      <c r="E14" s="44">
        <v>95</v>
      </c>
    </row>
    <row r="15" spans="1:5" ht="63.75" x14ac:dyDescent="0.25">
      <c r="A15" s="44">
        <v>13</v>
      </c>
      <c r="B15" s="53" t="s">
        <v>73</v>
      </c>
      <c r="C15" s="44" t="s">
        <v>61</v>
      </c>
      <c r="D15" s="44">
        <v>24.4</v>
      </c>
      <c r="E15" s="44">
        <v>24.4</v>
      </c>
    </row>
    <row r="16" spans="1:5" ht="51" x14ac:dyDescent="0.25">
      <c r="A16" s="44">
        <v>14</v>
      </c>
      <c r="B16" s="45" t="s">
        <v>74</v>
      </c>
      <c r="C16" s="44" t="s">
        <v>61</v>
      </c>
      <c r="D16" s="44">
        <v>15.7</v>
      </c>
      <c r="E16" s="44">
        <v>15.7</v>
      </c>
    </row>
    <row r="17" spans="1:5" ht="38.25" x14ac:dyDescent="0.25">
      <c r="A17" s="44">
        <v>15</v>
      </c>
      <c r="B17" s="45" t="s">
        <v>75</v>
      </c>
      <c r="C17" s="44" t="s">
        <v>61</v>
      </c>
      <c r="D17" s="44">
        <v>105</v>
      </c>
      <c r="E17" s="44">
        <v>106.9</v>
      </c>
    </row>
    <row r="18" spans="1:5" ht="38.25" x14ac:dyDescent="0.25">
      <c r="A18" s="44">
        <v>16</v>
      </c>
      <c r="B18" s="45" t="s">
        <v>76</v>
      </c>
      <c r="C18" s="44" t="s">
        <v>61</v>
      </c>
      <c r="D18" s="44">
        <v>95</v>
      </c>
      <c r="E18" s="44">
        <v>95</v>
      </c>
    </row>
    <row r="19" spans="1:5" ht="38.25" x14ac:dyDescent="0.25">
      <c r="A19" s="44">
        <v>17</v>
      </c>
      <c r="B19" s="45" t="s">
        <v>77</v>
      </c>
      <c r="C19" s="44" t="s">
        <v>61</v>
      </c>
      <c r="D19" s="44">
        <v>7</v>
      </c>
      <c r="E19" s="44">
        <v>0</v>
      </c>
    </row>
    <row r="20" spans="1:5" ht="38.25" x14ac:dyDescent="0.25">
      <c r="A20" s="46">
        <v>18</v>
      </c>
      <c r="B20" s="53" t="s">
        <v>78</v>
      </c>
      <c r="C20" s="46" t="s">
        <v>61</v>
      </c>
      <c r="D20" s="46">
        <v>51.8</v>
      </c>
      <c r="E20" s="44">
        <v>53.2</v>
      </c>
    </row>
    <row r="21" spans="1:5" ht="51" x14ac:dyDescent="0.25">
      <c r="A21" s="44">
        <v>19</v>
      </c>
      <c r="B21" s="45" t="s">
        <v>79</v>
      </c>
      <c r="C21" s="44" t="s">
        <v>61</v>
      </c>
      <c r="D21" s="44">
        <v>68.5</v>
      </c>
      <c r="E21" s="49">
        <v>68</v>
      </c>
    </row>
    <row r="22" spans="1:5" ht="63.75" x14ac:dyDescent="0.25">
      <c r="A22" s="44">
        <v>20</v>
      </c>
      <c r="B22" s="54" t="s">
        <v>80</v>
      </c>
      <c r="C22" s="44" t="s">
        <v>61</v>
      </c>
      <c r="D22" s="44">
        <v>56.5</v>
      </c>
      <c r="E22" s="49">
        <v>56</v>
      </c>
    </row>
    <row r="23" spans="1:5" ht="63.75" x14ac:dyDescent="0.25">
      <c r="A23" s="44">
        <v>21</v>
      </c>
      <c r="B23" s="54" t="s">
        <v>81</v>
      </c>
      <c r="C23" s="44" t="s">
        <v>61</v>
      </c>
      <c r="D23" s="44">
        <v>70</v>
      </c>
      <c r="E23" s="49">
        <v>55</v>
      </c>
    </row>
    <row r="24" spans="1:5" ht="38.25" x14ac:dyDescent="0.25">
      <c r="A24" s="44">
        <v>22</v>
      </c>
      <c r="B24" s="54" t="s">
        <v>82</v>
      </c>
      <c r="C24" s="44" t="s">
        <v>61</v>
      </c>
      <c r="D24" s="44">
        <v>70</v>
      </c>
      <c r="E24" s="49">
        <v>30</v>
      </c>
    </row>
    <row r="25" spans="1:5" ht="38.25" x14ac:dyDescent="0.25">
      <c r="A25" s="44">
        <v>23</v>
      </c>
      <c r="B25" s="54" t="s">
        <v>83</v>
      </c>
      <c r="C25" s="44" t="s">
        <v>61</v>
      </c>
      <c r="D25" s="48">
        <v>25</v>
      </c>
      <c r="E25" s="50">
        <v>20</v>
      </c>
    </row>
    <row r="26" spans="1:5" ht="76.5" x14ac:dyDescent="0.25">
      <c r="A26" s="51">
        <v>24</v>
      </c>
      <c r="B26" s="55" t="s">
        <v>84</v>
      </c>
      <c r="C26" s="51" t="s">
        <v>61</v>
      </c>
      <c r="D26" s="52">
        <v>45</v>
      </c>
      <c r="E26" s="48">
        <v>38</v>
      </c>
    </row>
    <row r="27" spans="1:5" ht="51" x14ac:dyDescent="0.25">
      <c r="A27" s="44">
        <v>25</v>
      </c>
      <c r="B27" s="54" t="s">
        <v>85</v>
      </c>
      <c r="C27" s="44" t="s">
        <v>61</v>
      </c>
      <c r="D27" s="48">
        <v>80</v>
      </c>
      <c r="E27" s="48">
        <v>40</v>
      </c>
    </row>
    <row r="28" spans="1:5" ht="51" x14ac:dyDescent="0.25">
      <c r="A28" s="44">
        <v>26</v>
      </c>
      <c r="B28" s="54" t="s">
        <v>86</v>
      </c>
      <c r="C28" s="44" t="s">
        <v>61</v>
      </c>
      <c r="D28" s="48">
        <v>45</v>
      </c>
      <c r="E28" s="48">
        <v>38</v>
      </c>
    </row>
    <row r="29" spans="1:5" ht="76.5" x14ac:dyDescent="0.25">
      <c r="A29" s="44">
        <v>27</v>
      </c>
      <c r="B29" s="54" t="s">
        <v>87</v>
      </c>
      <c r="C29" s="44" t="s">
        <v>61</v>
      </c>
      <c r="D29" s="48">
        <v>70</v>
      </c>
      <c r="E29" s="48">
        <v>60</v>
      </c>
    </row>
    <row r="30" spans="1:5" ht="38.25" x14ac:dyDescent="0.25">
      <c r="A30" s="44">
        <v>28</v>
      </c>
      <c r="B30" s="54" t="s">
        <v>88</v>
      </c>
      <c r="C30" s="44" t="s">
        <v>61</v>
      </c>
      <c r="D30" s="48">
        <v>62</v>
      </c>
      <c r="E30" s="48">
        <v>42</v>
      </c>
    </row>
    <row r="31" spans="1:5" ht="102" x14ac:dyDescent="0.25">
      <c r="A31" s="44">
        <v>29</v>
      </c>
      <c r="B31" s="54" t="s">
        <v>89</v>
      </c>
      <c r="C31" s="44" t="s">
        <v>61</v>
      </c>
      <c r="D31" s="48">
        <v>30</v>
      </c>
      <c r="E31" s="48">
        <v>20</v>
      </c>
    </row>
    <row r="32" spans="1:5" ht="38.25" x14ac:dyDescent="0.25">
      <c r="A32" s="44">
        <v>30</v>
      </c>
      <c r="B32" s="54" t="s">
        <v>90</v>
      </c>
      <c r="C32" s="44" t="s">
        <v>61</v>
      </c>
      <c r="D32" s="48">
        <v>95</v>
      </c>
      <c r="E32" s="48">
        <v>45</v>
      </c>
    </row>
    <row r="33" spans="1:5" ht="76.5" x14ac:dyDescent="0.25">
      <c r="A33" s="44">
        <v>31</v>
      </c>
      <c r="B33" s="54" t="s">
        <v>91</v>
      </c>
      <c r="C33" s="44" t="s">
        <v>61</v>
      </c>
      <c r="D33" s="48">
        <v>4</v>
      </c>
      <c r="E33" s="48">
        <v>2</v>
      </c>
    </row>
    <row r="34" spans="1:5" ht="63.75" x14ac:dyDescent="0.25">
      <c r="A34" s="44">
        <v>32</v>
      </c>
      <c r="B34" s="54" t="s">
        <v>92</v>
      </c>
      <c r="C34" s="44" t="s">
        <v>61</v>
      </c>
      <c r="D34" s="48">
        <v>10</v>
      </c>
      <c r="E34" s="48">
        <v>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19" zoomScale="71" zoomScaleNormal="71" workbookViewId="0">
      <selection activeCell="I39" sqref="H39:I43"/>
    </sheetView>
  </sheetViews>
  <sheetFormatPr defaultRowHeight="15" x14ac:dyDescent="0.25"/>
  <cols>
    <col min="2" max="2" width="37.5703125" customWidth="1"/>
    <col min="3" max="3" width="11.140625" customWidth="1"/>
    <col min="7" max="7" width="18.7109375" customWidth="1"/>
    <col min="9" max="9" width="16.85546875" customWidth="1"/>
  </cols>
  <sheetData>
    <row r="1" spans="1:9" x14ac:dyDescent="0.25">
      <c r="B1" s="4"/>
      <c r="H1" s="9"/>
    </row>
    <row r="2" spans="1:9" x14ac:dyDescent="0.25">
      <c r="B2" s="4"/>
      <c r="H2" s="9"/>
    </row>
    <row r="3" spans="1:9" ht="18.75" x14ac:dyDescent="0.3">
      <c r="B3" s="79" t="s">
        <v>93</v>
      </c>
      <c r="C3" s="79"/>
      <c r="D3" s="79"/>
      <c r="E3" s="79"/>
      <c r="F3" s="79"/>
      <c r="G3" s="79"/>
      <c r="H3" s="79"/>
      <c r="I3" s="79"/>
    </row>
    <row r="4" spans="1:9" ht="18.75" x14ac:dyDescent="0.3">
      <c r="B4" s="63"/>
      <c r="C4" s="63"/>
      <c r="D4" s="63"/>
      <c r="E4" s="63"/>
      <c r="F4" s="63"/>
      <c r="G4" s="63"/>
      <c r="H4" s="7"/>
      <c r="I4" s="63"/>
    </row>
    <row r="5" spans="1:9" x14ac:dyDescent="0.25">
      <c r="B5" s="3"/>
      <c r="C5" s="3"/>
      <c r="D5" s="3"/>
      <c r="E5" s="3"/>
      <c r="F5" s="3"/>
      <c r="G5" s="3"/>
      <c r="H5" s="8"/>
      <c r="I5" s="1"/>
    </row>
    <row r="6" spans="1:9" ht="15.75" customHeight="1" x14ac:dyDescent="0.25">
      <c r="A6" s="84" t="s">
        <v>13</v>
      </c>
      <c r="B6" s="84" t="s">
        <v>0</v>
      </c>
      <c r="C6" s="85" t="s">
        <v>14</v>
      </c>
      <c r="D6" s="86"/>
      <c r="E6" s="86"/>
      <c r="F6" s="86"/>
      <c r="G6" s="86"/>
      <c r="H6" s="81"/>
      <c r="I6" s="84" t="s">
        <v>12</v>
      </c>
    </row>
    <row r="7" spans="1:9" ht="15.75" customHeight="1" x14ac:dyDescent="0.25">
      <c r="A7" s="82"/>
      <c r="B7" s="82"/>
      <c r="C7" s="85" t="s">
        <v>1</v>
      </c>
      <c r="D7" s="81"/>
      <c r="E7" s="85" t="s">
        <v>4</v>
      </c>
      <c r="F7" s="81"/>
      <c r="G7" s="85" t="s">
        <v>6</v>
      </c>
      <c r="H7" s="81"/>
      <c r="I7" s="82"/>
    </row>
    <row r="8" spans="1:9" ht="189" customHeight="1" x14ac:dyDescent="0.25">
      <c r="A8" s="83"/>
      <c r="B8" s="83"/>
      <c r="C8" s="64" t="s">
        <v>2</v>
      </c>
      <c r="D8" s="64" t="s">
        <v>3</v>
      </c>
      <c r="E8" s="12" t="s">
        <v>5</v>
      </c>
      <c r="F8" s="12" t="s">
        <v>3</v>
      </c>
      <c r="G8" s="12" t="s">
        <v>7</v>
      </c>
      <c r="H8" s="13" t="s">
        <v>15</v>
      </c>
      <c r="I8" s="83"/>
    </row>
    <row r="9" spans="1:9" ht="15.75" x14ac:dyDescent="0.25">
      <c r="A9" s="14"/>
      <c r="B9" s="15">
        <v>1</v>
      </c>
      <c r="C9" s="16">
        <v>2</v>
      </c>
      <c r="D9" s="16">
        <v>3</v>
      </c>
      <c r="E9" s="17">
        <v>4</v>
      </c>
      <c r="F9" s="17">
        <v>5</v>
      </c>
      <c r="G9" s="17">
        <v>6</v>
      </c>
      <c r="H9" s="18">
        <v>9</v>
      </c>
      <c r="I9" s="16">
        <v>15</v>
      </c>
    </row>
    <row r="10" spans="1:9" ht="15.75" x14ac:dyDescent="0.25">
      <c r="A10" s="73" t="s">
        <v>45</v>
      </c>
      <c r="B10" s="74"/>
      <c r="C10" s="74"/>
      <c r="D10" s="74"/>
      <c r="E10" s="74"/>
      <c r="F10" s="74"/>
      <c r="G10" s="74"/>
      <c r="H10" s="74"/>
      <c r="I10" s="75"/>
    </row>
    <row r="11" spans="1:9" ht="78.75" x14ac:dyDescent="0.25">
      <c r="A11" s="19" t="s">
        <v>37</v>
      </c>
      <c r="B11" s="20" t="s">
        <v>33</v>
      </c>
      <c r="C11" s="21">
        <f>E11+G11</f>
        <v>0</v>
      </c>
      <c r="D11" s="42">
        <f>F11+H11</f>
        <v>0</v>
      </c>
      <c r="E11" s="22">
        <v>0</v>
      </c>
      <c r="F11" s="22">
        <v>0</v>
      </c>
      <c r="G11" s="22">
        <v>0</v>
      </c>
      <c r="H11" s="22">
        <v>0</v>
      </c>
      <c r="I11" s="14" t="s">
        <v>24</v>
      </c>
    </row>
    <row r="12" spans="1:9" ht="31.5" x14ac:dyDescent="0.25">
      <c r="A12" s="23" t="s">
        <v>35</v>
      </c>
      <c r="B12" s="24" t="s">
        <v>29</v>
      </c>
      <c r="C12" s="66">
        <f t="shared" ref="C12:C18" si="0">E12+G12</f>
        <v>60</v>
      </c>
      <c r="D12" s="42">
        <f t="shared" ref="D12:D18" si="1">F12+H12</f>
        <v>32.5</v>
      </c>
      <c r="E12" s="27">
        <v>0</v>
      </c>
      <c r="F12" s="27">
        <v>0</v>
      </c>
      <c r="G12" s="27">
        <v>60</v>
      </c>
      <c r="H12" s="27">
        <v>32.5</v>
      </c>
      <c r="I12" s="26" t="s">
        <v>24</v>
      </c>
    </row>
    <row r="13" spans="1:9" ht="63" x14ac:dyDescent="0.25">
      <c r="A13" s="28" t="s">
        <v>41</v>
      </c>
      <c r="B13" s="29" t="s">
        <v>40</v>
      </c>
      <c r="C13" s="66">
        <f t="shared" si="0"/>
        <v>110</v>
      </c>
      <c r="D13" s="42">
        <f t="shared" si="1"/>
        <v>110</v>
      </c>
      <c r="E13" s="27">
        <v>0</v>
      </c>
      <c r="F13" s="27">
        <v>0</v>
      </c>
      <c r="G13" s="27">
        <v>110</v>
      </c>
      <c r="H13" s="68">
        <v>110</v>
      </c>
      <c r="I13" s="26" t="s">
        <v>24</v>
      </c>
    </row>
    <row r="14" spans="1:9" ht="130.5" customHeight="1" x14ac:dyDescent="0.25">
      <c r="A14" s="28" t="s">
        <v>42</v>
      </c>
      <c r="B14" s="29" t="s">
        <v>30</v>
      </c>
      <c r="C14" s="21">
        <f t="shared" si="0"/>
        <v>0</v>
      </c>
      <c r="D14" s="42">
        <f t="shared" si="1"/>
        <v>0</v>
      </c>
      <c r="E14" s="27">
        <v>0</v>
      </c>
      <c r="F14" s="27">
        <v>0</v>
      </c>
      <c r="G14" s="27">
        <v>0</v>
      </c>
      <c r="H14" s="27">
        <v>0</v>
      </c>
      <c r="I14" s="26" t="s">
        <v>24</v>
      </c>
    </row>
    <row r="15" spans="1:9" ht="94.5" x14ac:dyDescent="0.25">
      <c r="A15" s="28" t="s">
        <v>43</v>
      </c>
      <c r="B15" s="29" t="s">
        <v>25</v>
      </c>
      <c r="C15" s="66">
        <f t="shared" si="0"/>
        <v>130</v>
      </c>
      <c r="D15" s="42">
        <f t="shared" si="1"/>
        <v>130</v>
      </c>
      <c r="E15" s="27">
        <v>0</v>
      </c>
      <c r="F15" s="27">
        <v>0</v>
      </c>
      <c r="G15" s="27">
        <v>130</v>
      </c>
      <c r="H15" s="68">
        <v>130</v>
      </c>
      <c r="I15" s="31" t="s">
        <v>24</v>
      </c>
    </row>
    <row r="16" spans="1:9" ht="126" x14ac:dyDescent="0.25">
      <c r="A16" s="28" t="s">
        <v>44</v>
      </c>
      <c r="B16" s="29" t="s">
        <v>31</v>
      </c>
      <c r="C16" s="66">
        <f t="shared" si="0"/>
        <v>211.1</v>
      </c>
      <c r="D16" s="42">
        <f t="shared" si="1"/>
        <v>160.92400000000001</v>
      </c>
      <c r="E16" s="27">
        <v>0</v>
      </c>
      <c r="F16" s="27">
        <v>0</v>
      </c>
      <c r="G16" s="27">
        <v>211.1</v>
      </c>
      <c r="H16" s="69">
        <v>160.92400000000001</v>
      </c>
      <c r="I16" s="26" t="s">
        <v>24</v>
      </c>
    </row>
    <row r="17" spans="1:9" ht="63" x14ac:dyDescent="0.25">
      <c r="A17" s="28" t="s">
        <v>26</v>
      </c>
      <c r="B17" s="29" t="s">
        <v>27</v>
      </c>
      <c r="C17" s="66">
        <f t="shared" si="0"/>
        <v>126.8</v>
      </c>
      <c r="D17" s="42">
        <f t="shared" si="1"/>
        <v>126.8</v>
      </c>
      <c r="E17" s="27">
        <v>0</v>
      </c>
      <c r="F17" s="27">
        <v>0</v>
      </c>
      <c r="G17" s="27">
        <v>126.8</v>
      </c>
      <c r="H17" s="27">
        <v>126.8</v>
      </c>
      <c r="I17" s="26" t="s">
        <v>24</v>
      </c>
    </row>
    <row r="18" spans="1:9" ht="15.75" x14ac:dyDescent="0.25">
      <c r="A18" s="30"/>
      <c r="B18" s="32" t="s">
        <v>52</v>
      </c>
      <c r="C18" s="60">
        <f t="shared" si="0"/>
        <v>637.9</v>
      </c>
      <c r="D18" s="59">
        <f t="shared" si="1"/>
        <v>560.22399999999993</v>
      </c>
      <c r="E18" s="33">
        <f>SUM(E11:E17)</f>
        <v>0</v>
      </c>
      <c r="F18" s="33">
        <f>SUM(F11:F17)</f>
        <v>0</v>
      </c>
      <c r="G18" s="33">
        <f>SUM(G11:G17)</f>
        <v>637.9</v>
      </c>
      <c r="H18" s="33">
        <f>SUM(H11:H17)</f>
        <v>560.22399999999993</v>
      </c>
      <c r="I18" s="30"/>
    </row>
    <row r="19" spans="1:9" ht="15.75" x14ac:dyDescent="0.25">
      <c r="A19" s="76" t="s">
        <v>46</v>
      </c>
      <c r="B19" s="77"/>
      <c r="C19" s="77"/>
      <c r="D19" s="77"/>
      <c r="E19" s="77"/>
      <c r="F19" s="77"/>
      <c r="G19" s="77"/>
      <c r="H19" s="77"/>
      <c r="I19" s="78"/>
    </row>
    <row r="20" spans="1:9" ht="141.75" x14ac:dyDescent="0.25">
      <c r="A20" s="30" t="s">
        <v>48</v>
      </c>
      <c r="B20" s="34" t="s">
        <v>47</v>
      </c>
      <c r="C20" s="67">
        <f>E20+G20</f>
        <v>200</v>
      </c>
      <c r="D20" s="42">
        <f>F20+H20</f>
        <v>200</v>
      </c>
      <c r="E20" s="35">
        <v>0</v>
      </c>
      <c r="F20" s="35">
        <v>0</v>
      </c>
      <c r="G20" s="35">
        <v>200</v>
      </c>
      <c r="H20" s="67">
        <v>200</v>
      </c>
      <c r="I20" s="30" t="s">
        <v>24</v>
      </c>
    </row>
    <row r="21" spans="1:9" ht="204.75" x14ac:dyDescent="0.25">
      <c r="A21" s="30" t="s">
        <v>50</v>
      </c>
      <c r="B21" s="34" t="s">
        <v>49</v>
      </c>
      <c r="C21" s="67">
        <f t="shared" ref="C21:C22" si="2">E21+G21</f>
        <v>80</v>
      </c>
      <c r="D21" s="42">
        <f>F21+H21</f>
        <v>63.54</v>
      </c>
      <c r="E21" s="35">
        <v>0</v>
      </c>
      <c r="F21" s="35">
        <v>0</v>
      </c>
      <c r="G21" s="35">
        <v>80</v>
      </c>
      <c r="H21" s="35">
        <v>63.54</v>
      </c>
      <c r="I21" s="30" t="s">
        <v>24</v>
      </c>
    </row>
    <row r="22" spans="1:9" ht="15.75" x14ac:dyDescent="0.25">
      <c r="A22" s="32"/>
      <c r="B22" s="36" t="s">
        <v>51</v>
      </c>
      <c r="C22" s="33">
        <f t="shared" si="2"/>
        <v>280</v>
      </c>
      <c r="D22" s="59">
        <f>F22+H22</f>
        <v>258.95999999999998</v>
      </c>
      <c r="E22" s="33">
        <v>0</v>
      </c>
      <c r="F22" s="33">
        <v>0</v>
      </c>
      <c r="G22" s="33">
        <v>280</v>
      </c>
      <c r="H22" s="33">
        <v>258.95999999999998</v>
      </c>
      <c r="I22" s="30"/>
    </row>
    <row r="23" spans="1:9" ht="15.75" x14ac:dyDescent="0.25">
      <c r="A23" s="37"/>
      <c r="B23" s="38" t="s">
        <v>28</v>
      </c>
      <c r="C23" s="39">
        <f>C18+C22</f>
        <v>917.9</v>
      </c>
      <c r="D23" s="39">
        <f t="shared" ref="D23:H23" si="3">D18+D22</f>
        <v>819.18399999999997</v>
      </c>
      <c r="E23" s="39">
        <f t="shared" si="3"/>
        <v>0</v>
      </c>
      <c r="F23" s="39">
        <f t="shared" si="3"/>
        <v>0</v>
      </c>
      <c r="G23" s="39">
        <f t="shared" si="3"/>
        <v>917.9</v>
      </c>
      <c r="H23" s="39">
        <f t="shared" si="3"/>
        <v>819.18399999999997</v>
      </c>
      <c r="I23" s="37"/>
    </row>
    <row r="24" spans="1:9" ht="18.75" x14ac:dyDescent="0.3">
      <c r="B24" s="65" t="s">
        <v>103</v>
      </c>
      <c r="C24" s="65">
        <v>12909.4</v>
      </c>
      <c r="D24" s="9"/>
      <c r="H24" s="9"/>
    </row>
  </sheetData>
  <mergeCells count="10">
    <mergeCell ref="A10:I10"/>
    <mergeCell ref="A19:I19"/>
    <mergeCell ref="B3:I3"/>
    <mergeCell ref="A6:A8"/>
    <mergeCell ref="B6:B8"/>
    <mergeCell ref="C6:H6"/>
    <mergeCell ref="I6:I8"/>
    <mergeCell ref="C7:D7"/>
    <mergeCell ref="E7:F7"/>
    <mergeCell ref="G7:H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Мероприятия</vt:lpstr>
      <vt:lpstr>Индикаторы</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2020-05-12T07:39:12Z</dcterms:modified>
</cp:coreProperties>
</file>